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ykonanie planu finansowego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<sst xmlns="http://schemas.openxmlformats.org/spreadsheetml/2006/main" count="54" uniqueCount="41">
  <si>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Lp</t>
  </si>
  <si>
    <t>Wyszczególnienie</t>
  </si>
  <si>
    <t>I</t>
  </si>
  <si>
    <t>Przychody ze sprzedaży produktów, towarów i materiałów</t>
  </si>
  <si>
    <t>Przychody ze sprzedaży usług medycznych do NFZ</t>
  </si>
  <si>
    <t>II</t>
  </si>
  <si>
    <t>Pozostałe przychody operacyjne</t>
  </si>
  <si>
    <t>III</t>
  </si>
  <si>
    <t>Przychody finansowe</t>
  </si>
  <si>
    <t>IV</t>
  </si>
  <si>
    <t>Ogółem przychody</t>
  </si>
  <si>
    <t>Przychody ze sprzedaży pozostałych usług</t>
  </si>
  <si>
    <t>A.    Plan przychodów</t>
  </si>
  <si>
    <t>B. Plan kosztów</t>
  </si>
  <si>
    <t>Koszty rodzajowe</t>
  </si>
  <si>
    <t>Materiały i energia</t>
  </si>
  <si>
    <t>Usługi obce</t>
  </si>
  <si>
    <t>Podatki i opłaty</t>
  </si>
  <si>
    <t>Wynagrodzenia</t>
  </si>
  <si>
    <t>Amortyzacja</t>
  </si>
  <si>
    <t>Pozostałe koszty</t>
  </si>
  <si>
    <t>Pozostałe koszty operacyjne</t>
  </si>
  <si>
    <t>Koszty finansowe</t>
  </si>
  <si>
    <t>Ogółem koszty</t>
  </si>
  <si>
    <t xml:space="preserve"> Szpitala Powiatowego im. A.Sokołowskiego w Złotowie</t>
  </si>
  <si>
    <t>C. Wynik finansowy</t>
  </si>
  <si>
    <t>Zysk brutto</t>
  </si>
  <si>
    <t>Wykonanie Planu finansowego</t>
  </si>
  <si>
    <t>Plan roczny</t>
  </si>
  <si>
    <t>Wykonanie    za I półrocze</t>
  </si>
  <si>
    <t>Dynamika w %</t>
  </si>
  <si>
    <t>za I półrocze  2006 r.</t>
  </si>
  <si>
    <t>Świadczenia na rzecz pracownków</t>
  </si>
  <si>
    <t>w tym:</t>
  </si>
  <si>
    <t xml:space="preserve">D. </t>
  </si>
  <si>
    <t>Stan należności i zobowiązań na dzień 30.06.2006 r.</t>
  </si>
  <si>
    <t>Zobowiązania</t>
  </si>
  <si>
    <t>w tym zobowiązania wymagalne</t>
  </si>
  <si>
    <t>Strata brutto</t>
  </si>
  <si>
    <t>Należności wymagalne</t>
  </si>
  <si>
    <t>Załącznik Nr 1 do Informacji o przebiegu wykonania planu finansowego za I półrocze 2006 roku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</si>
</sst>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</numFmts>
  <fonts count="6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2" fontId="1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2" fillId="0" borderId="8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1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5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2" fillId="0" borderId="8" xfId="0" applyFont="1" applyBorder="1" applyAlignment="1">
      <alignment/>
    </xf>
    <xf numFmtId="1" fontId="1" fillId="0" borderId="4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1" fontId="2" fillId="0" borderId="4" xfId="0" applyNumberFormat="1" applyFont="1" applyBorder="1" applyAlignment="1">
      <alignment/>
    </xf>
    <xf numFmtId="0" fontId="0" fillId="0" borderId="2" xfId="0" applyFont="1" applyBorder="1" applyAlignment="1">
      <alignment/>
    </xf>
    <xf numFmtId="1" fontId="1" fillId="0" borderId="2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1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2" fontId="2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/>
    </xf>
    <xf numFmtId="1" fontId="2" fillId="2" borderId="21" xfId="0" applyNumberFormat="1" applyFont="1" applyFill="1" applyBorder="1" applyAlignment="1">
      <alignment/>
    </xf>
    <xf numFmtId="0" fontId="2" fillId="2" borderId="21" xfId="0" applyFont="1" applyFill="1" applyBorder="1" applyAlignment="1">
      <alignment/>
    </xf>
    <xf numFmtId="2" fontId="2" fillId="2" borderId="22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" fontId="2" fillId="2" borderId="8" xfId="0" applyNumberFormat="1" applyFont="1" applyFill="1" applyBorder="1" applyAlignment="1">
      <alignment/>
    </xf>
    <xf numFmtId="0" fontId="4" fillId="2" borderId="8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" fontId="2" fillId="2" borderId="20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4.625" style="0" customWidth="1"/>
    <col min="2" max="2" width="37.875" style="0" customWidth="1"/>
    <col min="3" max="4" width="14.75390625" style="0" customWidth="1"/>
    <col min="5" max="5" width="16.125" style="0" customWidth="1"/>
  </cols>
  <sheetData>
    <row r="1" spans="1:16" ht="60" customHeight="1">
      <c r="A1" s="77" t="s">
        <v>27</v>
      </c>
      <c r="B1" s="77"/>
      <c r="C1" s="77"/>
      <c r="D1" s="1"/>
      <c r="E1" s="82" t="s">
        <v>40</v>
      </c>
      <c r="F1" s="82"/>
      <c r="G1" s="82"/>
      <c r="H1" s="82"/>
      <c r="I1" s="82"/>
      <c r="J1" s="82"/>
      <c r="K1" s="82"/>
      <c r="L1" s="82"/>
      <c r="M1" s="82"/>
      <c r="N1" s="82"/>
      <c r="O1" s="1"/>
      <c r="P1" s="1"/>
    </row>
    <row r="2" spans="1:16" ht="15">
      <c r="A2" s="78" t="s">
        <v>24</v>
      </c>
      <c r="B2" s="78"/>
      <c r="C2" s="7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79" t="s">
        <v>31</v>
      </c>
      <c r="B3" s="79"/>
      <c r="C3" s="7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2" t="s">
        <v>12</v>
      </c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.75" customHeight="1" thickBot="1">
      <c r="A7" s="64" t="s">
        <v>0</v>
      </c>
      <c r="B7" s="65" t="s">
        <v>1</v>
      </c>
      <c r="C7" s="65" t="s">
        <v>28</v>
      </c>
      <c r="D7" s="62" t="s">
        <v>29</v>
      </c>
      <c r="E7" s="63" t="s">
        <v>30</v>
      </c>
      <c r="F7" s="3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2.25" customHeight="1" thickBot="1">
      <c r="A8" s="7" t="s">
        <v>2</v>
      </c>
      <c r="B8" s="40" t="s">
        <v>3</v>
      </c>
      <c r="C8" s="41">
        <v>17917600</v>
      </c>
      <c r="D8" s="38">
        <v>8912406.38</v>
      </c>
      <c r="E8" s="45">
        <f aca="true" t="shared" si="0" ref="E8:E13">(D8/C8*100)</f>
        <v>49.741072353440195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3.25" customHeight="1">
      <c r="A9" s="22">
        <v>1</v>
      </c>
      <c r="B9" s="23" t="s">
        <v>4</v>
      </c>
      <c r="C9" s="24">
        <v>17131300</v>
      </c>
      <c r="D9" s="29">
        <v>8587070.13</v>
      </c>
      <c r="E9" s="44">
        <f t="shared" si="0"/>
        <v>50.1250350527981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7" customHeight="1" thickBot="1">
      <c r="A10" s="9">
        <v>2</v>
      </c>
      <c r="B10" s="42" t="s">
        <v>11</v>
      </c>
      <c r="C10" s="43">
        <v>786300</v>
      </c>
      <c r="D10" s="32">
        <v>325336.25</v>
      </c>
      <c r="E10" s="15">
        <f t="shared" si="0"/>
        <v>41.375588197888845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5.5" customHeight="1" thickBot="1">
      <c r="A11" s="27" t="s">
        <v>5</v>
      </c>
      <c r="B11" s="28" t="s">
        <v>6</v>
      </c>
      <c r="C11" s="39">
        <v>915600</v>
      </c>
      <c r="D11" s="33">
        <v>95026.54</v>
      </c>
      <c r="E11" s="51">
        <f t="shared" si="0"/>
        <v>10.37860856269113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4.75" customHeight="1">
      <c r="A12" s="16" t="s">
        <v>7</v>
      </c>
      <c r="B12" s="14" t="s">
        <v>8</v>
      </c>
      <c r="C12" s="52">
        <v>35000</v>
      </c>
      <c r="D12" s="34">
        <v>11534.72</v>
      </c>
      <c r="E12" s="15">
        <f t="shared" si="0"/>
        <v>32.95634285714286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4.75" customHeight="1" thickBot="1">
      <c r="A13" s="54" t="s">
        <v>9</v>
      </c>
      <c r="B13" s="55" t="s">
        <v>10</v>
      </c>
      <c r="C13" s="66">
        <f>SUM(C9:C12)</f>
        <v>18868200</v>
      </c>
      <c r="D13" s="57">
        <f>SUM(D9:D12)</f>
        <v>9018967.64</v>
      </c>
      <c r="E13" s="58">
        <f t="shared" si="0"/>
        <v>47.79983061447303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 thickTop="1">
      <c r="A14" s="1"/>
      <c r="B14" s="1"/>
      <c r="C14" s="1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>
      <c r="A15" s="2" t="s">
        <v>13</v>
      </c>
      <c r="B15" s="1"/>
      <c r="C15" s="1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75" thickBot="1">
      <c r="A16" s="1"/>
      <c r="B16" s="1"/>
      <c r="C16" s="1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7" thickBot="1">
      <c r="A17" s="59" t="s">
        <v>0</v>
      </c>
      <c r="B17" s="60" t="s">
        <v>1</v>
      </c>
      <c r="C17" s="61" t="s">
        <v>28</v>
      </c>
      <c r="D17" s="62" t="s">
        <v>29</v>
      </c>
      <c r="E17" s="63" t="s">
        <v>30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1.75" customHeight="1">
      <c r="A18" s="10" t="s">
        <v>2</v>
      </c>
      <c r="B18" s="11" t="s">
        <v>14</v>
      </c>
      <c r="C18" s="19">
        <v>18795100</v>
      </c>
      <c r="D18" s="37">
        <v>9456519.3</v>
      </c>
      <c r="E18" s="44">
        <f>(D18/C18*100)</f>
        <v>50.31374826417524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 customHeight="1">
      <c r="A19" s="10"/>
      <c r="B19" s="36" t="s">
        <v>33</v>
      </c>
      <c r="C19" s="19"/>
      <c r="D19" s="29"/>
      <c r="E19" s="2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4">
        <v>1</v>
      </c>
      <c r="B20" s="3" t="s">
        <v>15</v>
      </c>
      <c r="C20" s="20">
        <v>3601600</v>
      </c>
      <c r="D20" s="30">
        <v>1960402.28</v>
      </c>
      <c r="E20" s="44">
        <f aca="true" t="shared" si="1" ref="E20:E29">(D20/C20*100)</f>
        <v>54.43142714349178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4">
        <v>2</v>
      </c>
      <c r="B21" s="3" t="s">
        <v>16</v>
      </c>
      <c r="C21" s="20">
        <v>3250900</v>
      </c>
      <c r="D21" s="30">
        <v>1736234.46</v>
      </c>
      <c r="E21" s="44">
        <f t="shared" si="1"/>
        <v>53.407808914454456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4">
        <v>3</v>
      </c>
      <c r="B22" s="3" t="s">
        <v>17</v>
      </c>
      <c r="C22" s="20">
        <v>95700</v>
      </c>
      <c r="D22" s="30">
        <v>46194.67</v>
      </c>
      <c r="E22" s="44">
        <f t="shared" si="1"/>
        <v>48.27029258098223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4">
        <v>4</v>
      </c>
      <c r="B23" s="3" t="s">
        <v>18</v>
      </c>
      <c r="C23" s="20">
        <v>8836200</v>
      </c>
      <c r="D23" s="30">
        <v>4140731.65</v>
      </c>
      <c r="E23" s="44">
        <f t="shared" si="1"/>
        <v>46.860999637853375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4">
        <v>5</v>
      </c>
      <c r="B24" s="35" t="s">
        <v>32</v>
      </c>
      <c r="C24" s="20">
        <v>1885500</v>
      </c>
      <c r="D24" s="30">
        <v>918996.56</v>
      </c>
      <c r="E24" s="44">
        <f t="shared" si="1"/>
        <v>48.740204720233365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4">
        <v>6</v>
      </c>
      <c r="B25" s="3" t="s">
        <v>19</v>
      </c>
      <c r="C25" s="20">
        <v>1050700</v>
      </c>
      <c r="D25" s="30">
        <v>613099.53</v>
      </c>
      <c r="E25" s="44">
        <f t="shared" si="1"/>
        <v>58.35153040829923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 thickBot="1">
      <c r="A26" s="9">
        <v>7</v>
      </c>
      <c r="B26" s="6" t="s">
        <v>20</v>
      </c>
      <c r="C26" s="21">
        <v>74500</v>
      </c>
      <c r="D26" s="32">
        <v>40860.15</v>
      </c>
      <c r="E26" s="15">
        <f t="shared" si="1"/>
        <v>54.845838926174494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21" customHeight="1" thickBot="1">
      <c r="A27" s="7" t="s">
        <v>5</v>
      </c>
      <c r="B27" s="8" t="s">
        <v>21</v>
      </c>
      <c r="C27" s="18">
        <v>30000</v>
      </c>
      <c r="D27" s="38">
        <v>34172.54</v>
      </c>
      <c r="E27" s="45">
        <f t="shared" si="1"/>
        <v>113.90846666666667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9.5" customHeight="1">
      <c r="A28" s="46" t="s">
        <v>7</v>
      </c>
      <c r="B28" s="47" t="s">
        <v>22</v>
      </c>
      <c r="C28" s="48">
        <v>36000</v>
      </c>
      <c r="D28" s="49">
        <v>13583.92</v>
      </c>
      <c r="E28" s="50">
        <f t="shared" si="1"/>
        <v>37.733111111111114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6.5" thickBot="1">
      <c r="A29" s="54" t="s">
        <v>9</v>
      </c>
      <c r="B29" s="55" t="s">
        <v>23</v>
      </c>
      <c r="C29" s="56">
        <f>(C18+C27+C28)</f>
        <v>18861100</v>
      </c>
      <c r="D29" s="57">
        <f>SUM(D20:D28)</f>
        <v>9504275.76</v>
      </c>
      <c r="E29" s="58">
        <f t="shared" si="1"/>
        <v>50.39088791215782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 thickTop="1">
      <c r="A30" s="1"/>
      <c r="B30" s="1"/>
      <c r="C30" s="26"/>
      <c r="D30" s="1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>
      <c r="A31" s="12" t="s">
        <v>25</v>
      </c>
      <c r="B31" s="12"/>
      <c r="C31" s="26"/>
      <c r="D31" s="1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6.5" thickBot="1">
      <c r="A32" s="12"/>
      <c r="B32" s="12"/>
      <c r="C32" s="26"/>
      <c r="D32" s="1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>
      <c r="A33" s="67" t="s">
        <v>2</v>
      </c>
      <c r="B33" s="68" t="s">
        <v>26</v>
      </c>
      <c r="C33" s="48">
        <f>(C13-C29)</f>
        <v>7100</v>
      </c>
      <c r="D33" s="69"/>
      <c r="E33" s="5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>
      <c r="A34" s="70" t="s">
        <v>5</v>
      </c>
      <c r="B34" s="71" t="s">
        <v>38</v>
      </c>
      <c r="C34" s="72"/>
      <c r="D34" s="5">
        <v>-485308.12</v>
      </c>
      <c r="E34" s="5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>
      <c r="A36" s="2" t="s">
        <v>34</v>
      </c>
      <c r="B36" s="2" t="s">
        <v>35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>
      <c r="A38" s="5" t="s">
        <v>2</v>
      </c>
      <c r="B38" s="5" t="s">
        <v>39</v>
      </c>
      <c r="C38" s="80">
        <v>129376.45</v>
      </c>
      <c r="D38" s="8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>
      <c r="A39" s="5" t="s">
        <v>5</v>
      </c>
      <c r="B39" s="5" t="s">
        <v>36</v>
      </c>
      <c r="C39" s="73">
        <v>2149103.82</v>
      </c>
      <c r="D39" s="7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3"/>
      <c r="B40" s="3" t="s">
        <v>37</v>
      </c>
      <c r="C40" s="75">
        <v>305795.4</v>
      </c>
      <c r="D40" s="7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</sheetData>
  <mergeCells count="6">
    <mergeCell ref="C39:D39"/>
    <mergeCell ref="C40:D40"/>
    <mergeCell ref="A1:C1"/>
    <mergeCell ref="A2:C2"/>
    <mergeCell ref="A3:C3"/>
    <mergeCell ref="C38:D38"/>
  </mergeCells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Compaq</cp:lastModifiedBy>
  <cp:lastPrinted>2006-08-23T11:16:46Z</cp:lastPrinted>
  <dcterms:created xsi:type="dcterms:W3CDTF">1997-02-26T13:46:56Z</dcterms:created>
  <dcterms:modified xsi:type="dcterms:W3CDTF">2006-08-23T11:20:35Z</dcterms:modified>
  <cp:category/>
  <cp:version/>
  <cp:contentType/>
  <cp:contentStatus/>
</cp:coreProperties>
</file>