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 układ wykonawczy 2004" sheetId="1" r:id="rId1"/>
  </sheets>
  <definedNames>
    <definedName name="_xlnm.Print_Titles" localSheetId="0">'dochody układ wykonawczy 2004'!$9:$9</definedName>
  </definedNames>
  <calcPr fullCalcOnLoad="1"/>
</workbook>
</file>

<file path=xl/sharedStrings.xml><?xml version="1.0" encoding="utf-8"?>
<sst xmlns="http://schemas.openxmlformats.org/spreadsheetml/2006/main" count="163" uniqueCount="96">
  <si>
    <t>Nazwa</t>
  </si>
  <si>
    <t>DOCHODY - zestawienie według działów, rozdziałów i paragrafów</t>
  </si>
  <si>
    <t>Dział</t>
  </si>
  <si>
    <t>Rozdział</t>
  </si>
  <si>
    <t>§</t>
  </si>
  <si>
    <t>Kwota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</si>
  <si>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</si>
  <si>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</si>
  <si>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</si>
  <si>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</si>
  <si>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</si>
  <si>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</si>
  <si>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</si>
  <si>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</si>
  <si>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</si>
  <si>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</si>
  <si>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</si>
  <si>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</si>
  <si>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</si>
  <si>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</si>
  <si>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</si>
  <si>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</si>
  <si>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</si>
  <si>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</si>
  <si>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</si>
  <si>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</si>
  <si>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</si>
  <si>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</si>
  <si>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</si>
  <si>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</si>
  <si>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</si>
  <si>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</si>
  <si>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</si>
  <si>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</si>
  <si>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</si>
  <si>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</si>
  <si>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</si>
  <si>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</si>
  <si>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</si>
  <si>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</si>
  <si>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</si>
  <si>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</si>
  <si>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</si>
  <si>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</si>
  <si>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</si>
  <si>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</si>
  <si>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</si>
  <si>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</si>
  <si>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</si>
  <si>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</si>
  <si>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</si>
  <si>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</si>
  <si>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</si>
  <si>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</si>
  <si>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</si>
  <si>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</si>
  <si>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</si>
  <si>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</si>
  <si>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</si>
  <si>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Poradnie psychologiczno-pedagogiczne oraz inne poradnie specjalistyczne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</si>
  <si>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</si>
  <si>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</si>
  <si>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</si>
  <si>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</si>
  <si>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</si>
  <si>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</si>
  <si>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</si>
  <si>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Zarządu Powiatu Złotowskiego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</si>
  <si>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</si>
  <si>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</si>
  <si>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</si>
  <si>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</si>
  <si>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</si>
  <si>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</si>
  <si>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</si>
  <si>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</si>
  <si>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</si>
  <si>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</si>
  <si>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</si>
  <si>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</si>
  <si>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</si>
  <si>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</si>
  <si>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</si>
  <si>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</si>
  <si>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</si>
  <si>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</si>
  <si>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</si>
  <si>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</si>
  <si>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</si>
  <si>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</si>
  <si>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</si>
  <si>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</si>
  <si>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</si>
  <si>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 xml:space="preserve">Załącznik Nr 1 do </t>
  </si>
  <si>
    <t>z dnia 11 lutego  2004 roku</t>
  </si>
  <si>
    <t>Uchwały Nr 58/122/2004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</si>
</sst>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1" xfId="0" applyBorder="1" applyAlignment="1" quotePrefix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 topLeftCell="A1">
      <selection activeCell="A1" sqref="A1"/>
    </sheetView>
  </sheetViews>
  <sheetFormatPr defaultColWidth="9.00390625" defaultRowHeight="12.75" outlineLevelRow="1"/>
  <cols>
    <col min="1" max="1" width="7.375" style="5" customWidth="1"/>
    <col min="2" max="2" width="9.125" style="6" customWidth="1"/>
    <col min="3" max="3" width="6.75390625" style="6" customWidth="1"/>
    <col min="4" max="4" width="41.875" style="8" customWidth="1"/>
    <col min="5" max="5" width="19.625" style="3" customWidth="1"/>
    <col min="7" max="7" width="10.125" style="0" bestFit="1" customWidth="1"/>
  </cols>
  <sheetData>
    <row r="1" spans="4:6" ht="25.5" customHeight="1">
      <c r="D1" s="7"/>
      <c r="E1" s="48" t="s">
        <v>93</v>
      </c>
      <c r="F1" s="48"/>
    </row>
    <row r="2" spans="4:6" ht="12.75" customHeight="1">
      <c r="D2" s="7"/>
      <c r="E2" s="48" t="s">
        <v>95</v>
      </c>
      <c r="F2" s="48"/>
    </row>
    <row r="3" spans="4:6" ht="12.75" customHeight="1">
      <c r="D3" s="7"/>
      <c r="E3" s="48" t="s">
        <v>67</v>
      </c>
      <c r="F3" s="48"/>
    </row>
    <row r="4" spans="5:6" ht="12.75">
      <c r="E4" s="49" t="s">
        <v>94</v>
      </c>
      <c r="F4" s="49"/>
    </row>
    <row r="5" spans="5:6" ht="12.75">
      <c r="E5" s="9"/>
      <c r="F5" s="9"/>
    </row>
    <row r="7" spans="1:5" ht="15.75">
      <c r="A7" s="46" t="s">
        <v>1</v>
      </c>
      <c r="B7" s="46"/>
      <c r="C7" s="46"/>
      <c r="D7" s="46"/>
      <c r="E7" s="46"/>
    </row>
    <row r="8" spans="1:4" ht="12.75" customHeight="1">
      <c r="A8" s="31"/>
      <c r="C8" s="47"/>
      <c r="D8" s="47"/>
    </row>
    <row r="9" spans="1:6" ht="12.75">
      <c r="A9" s="10" t="s">
        <v>2</v>
      </c>
      <c r="B9" s="10" t="s">
        <v>3</v>
      </c>
      <c r="C9" s="10" t="s">
        <v>4</v>
      </c>
      <c r="D9" s="11" t="s">
        <v>0</v>
      </c>
      <c r="E9" s="12" t="s">
        <v>5</v>
      </c>
      <c r="F9" s="8"/>
    </row>
    <row r="10" spans="1:5" ht="12.75">
      <c r="A10" s="28" t="s">
        <v>6</v>
      </c>
      <c r="B10" s="20"/>
      <c r="C10" s="20"/>
      <c r="D10" s="21" t="s">
        <v>7</v>
      </c>
      <c r="E10" s="2">
        <f>SUM(E11,E13,E15)</f>
        <v>114300</v>
      </c>
    </row>
    <row r="11" spans="1:5" ht="25.5">
      <c r="A11" s="26"/>
      <c r="B11" s="38" t="s">
        <v>8</v>
      </c>
      <c r="C11" s="27"/>
      <c r="D11" s="30" t="s">
        <v>72</v>
      </c>
      <c r="E11" s="1">
        <f>SUM(E12)</f>
        <v>99000</v>
      </c>
    </row>
    <row r="12" spans="1:5" ht="51">
      <c r="A12" s="26"/>
      <c r="B12" s="27"/>
      <c r="C12" s="27">
        <v>2110</v>
      </c>
      <c r="D12" s="30" t="s">
        <v>64</v>
      </c>
      <c r="E12" s="1">
        <v>99000</v>
      </c>
    </row>
    <row r="13" spans="1:5" ht="12.75">
      <c r="A13" s="26"/>
      <c r="B13" s="38" t="s">
        <v>62</v>
      </c>
      <c r="C13" s="27"/>
      <c r="D13" s="30" t="s">
        <v>71</v>
      </c>
      <c r="E13" s="1">
        <f>SUM(E14:E14)</f>
        <v>300</v>
      </c>
    </row>
    <row r="14" spans="1:5" ht="51">
      <c r="A14" s="26"/>
      <c r="B14" s="27"/>
      <c r="C14" s="27">
        <v>2360</v>
      </c>
      <c r="D14" s="30" t="s">
        <v>92</v>
      </c>
      <c r="E14" s="1">
        <v>300</v>
      </c>
    </row>
    <row r="15" spans="1:5" ht="12.75">
      <c r="A15" s="26"/>
      <c r="B15" s="38" t="s">
        <v>73</v>
      </c>
      <c r="C15" s="27"/>
      <c r="D15" s="30" t="s">
        <v>74</v>
      </c>
      <c r="E15" s="1">
        <f>SUM(E16:E16)</f>
        <v>15000</v>
      </c>
    </row>
    <row r="16" spans="1:5" ht="51">
      <c r="A16" s="26"/>
      <c r="B16" s="27"/>
      <c r="C16" s="27">
        <v>2120</v>
      </c>
      <c r="D16" s="30" t="s">
        <v>24</v>
      </c>
      <c r="E16" s="1">
        <v>15000</v>
      </c>
    </row>
    <row r="17" spans="1:5" ht="12.75">
      <c r="A17" s="28" t="s">
        <v>9</v>
      </c>
      <c r="B17" s="20"/>
      <c r="C17" s="20"/>
      <c r="D17" s="21" t="s">
        <v>10</v>
      </c>
      <c r="E17" s="2">
        <f>E18</f>
        <v>700</v>
      </c>
    </row>
    <row r="18" spans="1:5" ht="12.75">
      <c r="A18" s="26"/>
      <c r="B18" s="38" t="s">
        <v>11</v>
      </c>
      <c r="C18" s="27"/>
      <c r="D18" s="30" t="s">
        <v>12</v>
      </c>
      <c r="E18" s="1">
        <f>E19</f>
        <v>700</v>
      </c>
    </row>
    <row r="19" spans="1:5" ht="51">
      <c r="A19" s="26"/>
      <c r="B19" s="27"/>
      <c r="C19" s="27">
        <v>2110</v>
      </c>
      <c r="D19" s="30" t="s">
        <v>64</v>
      </c>
      <c r="E19" s="1">
        <v>700</v>
      </c>
    </row>
    <row r="20" spans="1:5" ht="12.75">
      <c r="A20" s="10">
        <v>600</v>
      </c>
      <c r="B20" s="20"/>
      <c r="C20" s="20"/>
      <c r="D20" s="21" t="s">
        <v>13</v>
      </c>
      <c r="E20" s="2">
        <f>SUM(E21)</f>
        <v>3000</v>
      </c>
    </row>
    <row r="21" spans="1:5" ht="12.75">
      <c r="A21" s="26"/>
      <c r="B21" s="27">
        <v>60014</v>
      </c>
      <c r="C21" s="27"/>
      <c r="D21" s="30" t="s">
        <v>14</v>
      </c>
      <c r="E21" s="1">
        <f>SUM(E22)</f>
        <v>3000</v>
      </c>
    </row>
    <row r="22" spans="1:5" ht="25.5">
      <c r="A22" s="26"/>
      <c r="B22" s="27"/>
      <c r="C22" s="38" t="s">
        <v>83</v>
      </c>
      <c r="D22" s="30" t="s">
        <v>15</v>
      </c>
      <c r="E22" s="1">
        <v>3000</v>
      </c>
    </row>
    <row r="23" spans="1:5" ht="12.75">
      <c r="A23" s="10">
        <v>700</v>
      </c>
      <c r="B23" s="20"/>
      <c r="C23" s="20"/>
      <c r="D23" s="21" t="s">
        <v>16</v>
      </c>
      <c r="E23" s="2">
        <f>SUM(E24)</f>
        <v>86375</v>
      </c>
    </row>
    <row r="24" spans="1:5" ht="12.75">
      <c r="A24" s="26"/>
      <c r="B24" s="27">
        <v>70005</v>
      </c>
      <c r="C24" s="27"/>
      <c r="D24" s="30" t="s">
        <v>17</v>
      </c>
      <c r="E24" s="1">
        <f>SUM(E25,E26)</f>
        <v>86375</v>
      </c>
    </row>
    <row r="25" spans="1:5" ht="51">
      <c r="A25" s="26"/>
      <c r="B25" s="27"/>
      <c r="C25" s="27">
        <v>2110</v>
      </c>
      <c r="D25" s="30" t="s">
        <v>64</v>
      </c>
      <c r="E25" s="1">
        <v>5000</v>
      </c>
    </row>
    <row r="26" spans="1:5" ht="51">
      <c r="A26" s="26"/>
      <c r="B26" s="27"/>
      <c r="C26" s="27">
        <v>2360</v>
      </c>
      <c r="D26" s="30" t="s">
        <v>92</v>
      </c>
      <c r="E26" s="1">
        <v>81375</v>
      </c>
    </row>
    <row r="27" spans="1:5" ht="12.75">
      <c r="A27" s="10">
        <v>710</v>
      </c>
      <c r="B27" s="20"/>
      <c r="C27" s="20"/>
      <c r="D27" s="21" t="s">
        <v>18</v>
      </c>
      <c r="E27" s="2">
        <f>E28+E30+E32</f>
        <v>220400</v>
      </c>
    </row>
    <row r="28" spans="1:5" ht="25.5">
      <c r="A28" s="26"/>
      <c r="B28" s="27">
        <v>71013</v>
      </c>
      <c r="C28" s="27"/>
      <c r="D28" s="30" t="s">
        <v>19</v>
      </c>
      <c r="E28" s="1">
        <f>E29</f>
        <v>115400</v>
      </c>
    </row>
    <row r="29" spans="1:5" ht="51">
      <c r="A29" s="26"/>
      <c r="B29" s="27"/>
      <c r="C29" s="27">
        <v>2110</v>
      </c>
      <c r="D29" s="30" t="s">
        <v>64</v>
      </c>
      <c r="E29" s="1">
        <v>115400</v>
      </c>
    </row>
    <row r="30" spans="1:5" ht="12.75">
      <c r="A30" s="26"/>
      <c r="B30" s="27">
        <v>71014</v>
      </c>
      <c r="C30" s="27"/>
      <c r="D30" s="30" t="s">
        <v>20</v>
      </c>
      <c r="E30" s="1">
        <f>E31</f>
        <v>2000</v>
      </c>
    </row>
    <row r="31" spans="1:5" ht="51">
      <c r="A31" s="26"/>
      <c r="B31" s="27"/>
      <c r="C31" s="27">
        <v>2110</v>
      </c>
      <c r="D31" s="30" t="s">
        <v>64</v>
      </c>
      <c r="E31" s="1">
        <v>2000</v>
      </c>
    </row>
    <row r="32" spans="1:5" ht="12.75">
      <c r="A32" s="26"/>
      <c r="B32" s="27">
        <v>71015</v>
      </c>
      <c r="C32" s="27"/>
      <c r="D32" s="30" t="s">
        <v>21</v>
      </c>
      <c r="E32" s="1">
        <f>SUM(E33:E34)</f>
        <v>103000</v>
      </c>
    </row>
    <row r="33" spans="1:5" ht="51">
      <c r="A33" s="26"/>
      <c r="B33" s="27"/>
      <c r="C33" s="27">
        <v>2110</v>
      </c>
      <c r="D33" s="30" t="s">
        <v>64</v>
      </c>
      <c r="E33" s="1">
        <v>99000</v>
      </c>
    </row>
    <row r="34" spans="1:5" ht="51">
      <c r="A34" s="26"/>
      <c r="B34" s="27"/>
      <c r="C34" s="27">
        <v>6410</v>
      </c>
      <c r="D34" s="30" t="s">
        <v>63</v>
      </c>
      <c r="E34" s="1">
        <v>4000</v>
      </c>
    </row>
    <row r="35" spans="1:5" ht="12.75">
      <c r="A35" s="10">
        <v>750</v>
      </c>
      <c r="B35" s="20"/>
      <c r="C35" s="20"/>
      <c r="D35" s="21" t="s">
        <v>22</v>
      </c>
      <c r="E35" s="2">
        <f>SUM(E36,E39,E45)</f>
        <v>924680</v>
      </c>
    </row>
    <row r="36" spans="1:5" ht="12.75">
      <c r="A36" s="26"/>
      <c r="B36" s="27">
        <v>75011</v>
      </c>
      <c r="C36" s="27"/>
      <c r="D36" s="30" t="s">
        <v>23</v>
      </c>
      <c r="E36" s="1">
        <f>E37+E38</f>
        <v>161240</v>
      </c>
    </row>
    <row r="37" spans="1:5" ht="51">
      <c r="A37" s="26"/>
      <c r="B37" s="27"/>
      <c r="C37" s="27">
        <v>2110</v>
      </c>
      <c r="D37" s="30" t="s">
        <v>64</v>
      </c>
      <c r="E37" s="1">
        <v>149600</v>
      </c>
    </row>
    <row r="38" spans="1:5" ht="51">
      <c r="A38" s="26"/>
      <c r="B38" s="27">
        <v>75011</v>
      </c>
      <c r="C38" s="27">
        <v>2120</v>
      </c>
      <c r="D38" s="30" t="s">
        <v>24</v>
      </c>
      <c r="E38" s="1">
        <v>11640</v>
      </c>
    </row>
    <row r="39" spans="1:5" ht="12.75">
      <c r="A39" s="26"/>
      <c r="B39" s="27">
        <v>75020</v>
      </c>
      <c r="C39" s="27"/>
      <c r="D39" s="30" t="s">
        <v>25</v>
      </c>
      <c r="E39" s="1">
        <f>SUM(E40:E44)</f>
        <v>730440</v>
      </c>
    </row>
    <row r="40" spans="1:5" ht="25.5">
      <c r="A40" s="26"/>
      <c r="B40" s="27"/>
      <c r="C40" s="38" t="s">
        <v>85</v>
      </c>
      <c r="D40" s="30" t="s">
        <v>61</v>
      </c>
      <c r="E40" s="1"/>
    </row>
    <row r="41" spans="1:5" ht="12.75">
      <c r="A41" s="26"/>
      <c r="B41" s="27"/>
      <c r="C41" s="38" t="s">
        <v>79</v>
      </c>
      <c r="D41" s="30" t="s">
        <v>27</v>
      </c>
      <c r="E41" s="1">
        <v>2200</v>
      </c>
    </row>
    <row r="42" spans="1:5" ht="12.75">
      <c r="A42" s="26"/>
      <c r="B42" s="27"/>
      <c r="C42" s="38" t="s">
        <v>80</v>
      </c>
      <c r="D42" s="30" t="s">
        <v>46</v>
      </c>
      <c r="E42" s="1">
        <v>100</v>
      </c>
    </row>
    <row r="43" spans="1:5" ht="25.5">
      <c r="A43" s="26"/>
      <c r="B43" s="27"/>
      <c r="C43" s="38" t="s">
        <v>83</v>
      </c>
      <c r="D43" s="30" t="s">
        <v>15</v>
      </c>
      <c r="E43" s="1">
        <f>477500+200000</f>
        <v>677500</v>
      </c>
    </row>
    <row r="44" spans="1:5" ht="12.75">
      <c r="A44" s="26"/>
      <c r="B44" s="27"/>
      <c r="C44" s="38" t="s">
        <v>82</v>
      </c>
      <c r="D44" s="30" t="s">
        <v>29</v>
      </c>
      <c r="E44" s="1">
        <v>50640</v>
      </c>
    </row>
    <row r="45" spans="1:5" ht="12.75">
      <c r="A45" s="26"/>
      <c r="B45" s="27">
        <v>75045</v>
      </c>
      <c r="C45" s="27"/>
      <c r="D45" s="30" t="s">
        <v>32</v>
      </c>
      <c r="E45" s="1">
        <f>E46+E47</f>
        <v>33000</v>
      </c>
    </row>
    <row r="46" spans="1:5" ht="51">
      <c r="A46" s="26"/>
      <c r="B46" s="27"/>
      <c r="C46" s="27">
        <v>2110</v>
      </c>
      <c r="D46" s="30" t="s">
        <v>64</v>
      </c>
      <c r="E46" s="1">
        <v>25000</v>
      </c>
    </row>
    <row r="47" spans="1:5" ht="51">
      <c r="A47" s="26"/>
      <c r="B47" s="27"/>
      <c r="C47" s="27">
        <v>2120</v>
      </c>
      <c r="D47" s="30" t="s">
        <v>24</v>
      </c>
      <c r="E47" s="1">
        <v>8000</v>
      </c>
    </row>
    <row r="48" spans="1:5" ht="25.5">
      <c r="A48" s="10">
        <v>754</v>
      </c>
      <c r="B48" s="20"/>
      <c r="C48" s="20"/>
      <c r="D48" s="21" t="s">
        <v>33</v>
      </c>
      <c r="E48" s="2">
        <f>SUM(E49,E52)</f>
        <v>1744600</v>
      </c>
    </row>
    <row r="49" spans="1:5" ht="12.75" hidden="1">
      <c r="A49" s="26"/>
      <c r="B49" s="27">
        <v>75405</v>
      </c>
      <c r="C49" s="27"/>
      <c r="D49" s="30" t="s">
        <v>34</v>
      </c>
      <c r="E49" s="1">
        <f>SUM(E50:E51)</f>
        <v>0</v>
      </c>
    </row>
    <row r="50" spans="1:5" ht="12.75" hidden="1">
      <c r="A50" s="26"/>
      <c r="B50" s="27"/>
      <c r="C50" s="38" t="s">
        <v>30</v>
      </c>
      <c r="D50" s="30" t="s">
        <v>31</v>
      </c>
      <c r="E50" s="1"/>
    </row>
    <row r="51" spans="1:5" ht="51" hidden="1">
      <c r="A51" s="26"/>
      <c r="B51" s="27"/>
      <c r="C51" s="27">
        <v>211</v>
      </c>
      <c r="D51" s="30" t="s">
        <v>64</v>
      </c>
      <c r="E51" s="1"/>
    </row>
    <row r="52" spans="1:5" ht="25.5">
      <c r="A52" s="26"/>
      <c r="B52" s="27">
        <v>75411</v>
      </c>
      <c r="C52" s="27"/>
      <c r="D52" s="30" t="s">
        <v>35</v>
      </c>
      <c r="E52" s="1">
        <f>SUM(E53:E53)</f>
        <v>1744600</v>
      </c>
    </row>
    <row r="53" spans="1:5" ht="51">
      <c r="A53" s="26"/>
      <c r="B53" s="27"/>
      <c r="C53" s="27">
        <v>2110</v>
      </c>
      <c r="D53" s="30" t="s">
        <v>64</v>
      </c>
      <c r="E53" s="1">
        <v>1744600</v>
      </c>
    </row>
    <row r="54" spans="1:5" ht="38.25">
      <c r="A54" s="10">
        <v>756</v>
      </c>
      <c r="B54" s="20"/>
      <c r="C54" s="20"/>
      <c r="D54" s="21" t="s">
        <v>36</v>
      </c>
      <c r="E54" s="2">
        <f>SUM(E55,E57)</f>
        <v>3729463</v>
      </c>
    </row>
    <row r="55" spans="1:5" ht="38.25">
      <c r="A55" s="26"/>
      <c r="B55" s="27">
        <v>75618</v>
      </c>
      <c r="C55" s="27"/>
      <c r="D55" s="30" t="s">
        <v>84</v>
      </c>
      <c r="E55" s="1">
        <f>SUM(E56)</f>
        <v>1058236</v>
      </c>
    </row>
    <row r="56" spans="1:5" ht="12.75">
      <c r="A56" s="26"/>
      <c r="B56" s="27"/>
      <c r="C56" s="38" t="s">
        <v>89</v>
      </c>
      <c r="D56" s="30" t="s">
        <v>26</v>
      </c>
      <c r="E56" s="1">
        <v>1058236</v>
      </c>
    </row>
    <row r="57" spans="1:5" ht="25.5">
      <c r="A57" s="26"/>
      <c r="B57" s="27">
        <v>75622</v>
      </c>
      <c r="C57" s="27"/>
      <c r="D57" s="30" t="s">
        <v>37</v>
      </c>
      <c r="E57" s="1">
        <f>SUM(E58)</f>
        <v>2671227</v>
      </c>
    </row>
    <row r="58" spans="1:5" ht="12.75">
      <c r="A58" s="26"/>
      <c r="B58" s="27"/>
      <c r="C58" s="38" t="s">
        <v>90</v>
      </c>
      <c r="D58" s="30" t="s">
        <v>38</v>
      </c>
      <c r="E58" s="1">
        <v>2671227</v>
      </c>
    </row>
    <row r="59" spans="1:5" ht="12.75">
      <c r="A59" s="10">
        <v>758</v>
      </c>
      <c r="B59" s="20"/>
      <c r="C59" s="20"/>
      <c r="D59" s="21" t="s">
        <v>39</v>
      </c>
      <c r="E59" s="2">
        <f>SUM(E60,E62,E64,E66)</f>
        <v>20219600</v>
      </c>
    </row>
    <row r="60" spans="1:5" ht="25.5">
      <c r="A60" s="26"/>
      <c r="B60" s="27">
        <v>75801</v>
      </c>
      <c r="C60" s="27"/>
      <c r="D60" s="30" t="s">
        <v>40</v>
      </c>
      <c r="E60" s="1">
        <f>SUM(E61)</f>
        <v>15665010</v>
      </c>
    </row>
    <row r="61" spans="1:5" ht="12.75">
      <c r="A61" s="26"/>
      <c r="B61" s="27"/>
      <c r="C61" s="27">
        <v>2920</v>
      </c>
      <c r="D61" s="30" t="s">
        <v>87</v>
      </c>
      <c r="E61" s="1">
        <v>15665010</v>
      </c>
    </row>
    <row r="62" spans="1:5" ht="25.5">
      <c r="A62" s="26"/>
      <c r="B62" s="27">
        <v>75803</v>
      </c>
      <c r="C62" s="27"/>
      <c r="D62" s="30" t="s">
        <v>41</v>
      </c>
      <c r="E62" s="1">
        <f>SUM(E63)</f>
        <v>2591692</v>
      </c>
    </row>
    <row r="63" spans="1:5" ht="12.75">
      <c r="A63" s="26"/>
      <c r="B63" s="27"/>
      <c r="C63" s="27">
        <v>2920</v>
      </c>
      <c r="D63" s="30" t="s">
        <v>87</v>
      </c>
      <c r="E63" s="1">
        <v>2591692</v>
      </c>
    </row>
    <row r="64" spans="1:5" s="34" customFormat="1" ht="19.5" customHeight="1">
      <c r="A64" s="39"/>
      <c r="B64" s="40">
        <v>75832</v>
      </c>
      <c r="C64" s="40"/>
      <c r="D64" s="41" t="s">
        <v>88</v>
      </c>
      <c r="E64" s="42">
        <f>SUM(E65)</f>
        <v>1955739</v>
      </c>
    </row>
    <row r="65" spans="1:5" ht="12.75">
      <c r="A65" s="26"/>
      <c r="B65" s="27"/>
      <c r="C65" s="27">
        <v>2920</v>
      </c>
      <c r="D65" s="30" t="s">
        <v>87</v>
      </c>
      <c r="E65" s="1">
        <v>1955739</v>
      </c>
    </row>
    <row r="66" spans="1:5" ht="12.75">
      <c r="A66" s="26"/>
      <c r="B66" s="27">
        <v>75814</v>
      </c>
      <c r="C66" s="27"/>
      <c r="D66" s="30" t="s">
        <v>42</v>
      </c>
      <c r="E66" s="1">
        <f>SUM(E67)</f>
        <v>7159</v>
      </c>
    </row>
    <row r="67" spans="1:5" ht="12.75">
      <c r="A67" s="26"/>
      <c r="B67" s="27"/>
      <c r="C67" s="38" t="s">
        <v>82</v>
      </c>
      <c r="D67" s="30" t="s">
        <v>29</v>
      </c>
      <c r="E67" s="1">
        <v>7159</v>
      </c>
    </row>
    <row r="68" spans="1:5" ht="12.75">
      <c r="A68" s="10">
        <v>801</v>
      </c>
      <c r="B68" s="20"/>
      <c r="C68" s="29"/>
      <c r="D68" s="21" t="s">
        <v>43</v>
      </c>
      <c r="E68" s="2">
        <f>SUM(E69,E73,E78)</f>
        <v>127323</v>
      </c>
    </row>
    <row r="69" spans="1:5" ht="12.75">
      <c r="A69" s="26"/>
      <c r="B69" s="27">
        <v>80120</v>
      </c>
      <c r="C69" s="38"/>
      <c r="D69" s="30" t="s">
        <v>44</v>
      </c>
      <c r="E69" s="1">
        <f>SUM(E70:E72)</f>
        <v>10700</v>
      </c>
    </row>
    <row r="70" spans="1:5" ht="51">
      <c r="A70" s="26"/>
      <c r="B70" s="27"/>
      <c r="C70" s="38" t="s">
        <v>78</v>
      </c>
      <c r="D70" s="30" t="s">
        <v>48</v>
      </c>
      <c r="E70" s="1">
        <v>10700</v>
      </c>
    </row>
    <row r="71" spans="1:5" ht="12.75" hidden="1">
      <c r="A71" s="26"/>
      <c r="B71" s="27"/>
      <c r="C71" s="38" t="s">
        <v>45</v>
      </c>
      <c r="D71" s="30" t="s">
        <v>46</v>
      </c>
      <c r="E71" s="1"/>
    </row>
    <row r="72" spans="1:5" ht="12.75" hidden="1">
      <c r="A72" s="26"/>
      <c r="B72" s="27"/>
      <c r="C72" s="38" t="s">
        <v>30</v>
      </c>
      <c r="D72" s="30" t="s">
        <v>31</v>
      </c>
      <c r="E72" s="1"/>
    </row>
    <row r="73" spans="1:5" ht="12.75">
      <c r="A73" s="26"/>
      <c r="B73" s="27">
        <v>80130</v>
      </c>
      <c r="C73" s="38"/>
      <c r="D73" s="30" t="s">
        <v>47</v>
      </c>
      <c r="E73" s="1">
        <f>SUM(E74:E77)</f>
        <v>116623</v>
      </c>
    </row>
    <row r="74" spans="1:5" ht="12.75">
      <c r="A74" s="26"/>
      <c r="B74" s="27"/>
      <c r="C74" s="38" t="s">
        <v>79</v>
      </c>
      <c r="D74" s="30" t="s">
        <v>27</v>
      </c>
      <c r="E74" s="1">
        <v>600</v>
      </c>
    </row>
    <row r="75" spans="1:5" ht="51">
      <c r="A75" s="26"/>
      <c r="B75" s="27"/>
      <c r="C75" s="38" t="s">
        <v>78</v>
      </c>
      <c r="D75" s="30" t="s">
        <v>48</v>
      </c>
      <c r="E75" s="1">
        <v>106905</v>
      </c>
    </row>
    <row r="76" spans="1:5" ht="12.75">
      <c r="A76" s="26"/>
      <c r="B76" s="27"/>
      <c r="C76" s="38" t="s">
        <v>80</v>
      </c>
      <c r="D76" s="30" t="s">
        <v>46</v>
      </c>
      <c r="E76" s="1">
        <v>8358</v>
      </c>
    </row>
    <row r="77" spans="1:5" ht="12.75">
      <c r="A77" s="26"/>
      <c r="B77" s="27">
        <v>80130</v>
      </c>
      <c r="C77" s="38" t="s">
        <v>81</v>
      </c>
      <c r="D77" s="30" t="s">
        <v>31</v>
      </c>
      <c r="E77" s="1">
        <v>760</v>
      </c>
    </row>
    <row r="78" spans="1:5" s="18" customFormat="1" ht="12.75" hidden="1">
      <c r="A78" s="26"/>
      <c r="B78" s="26">
        <v>80195</v>
      </c>
      <c r="C78" s="43"/>
      <c r="D78" s="44" t="s">
        <v>60</v>
      </c>
      <c r="E78" s="45">
        <f>SUM(E79)</f>
        <v>0</v>
      </c>
    </row>
    <row r="79" spans="1:5" s="18" customFormat="1" ht="38.25" hidden="1">
      <c r="A79" s="26"/>
      <c r="B79" s="26"/>
      <c r="C79" s="43">
        <v>213</v>
      </c>
      <c r="D79" s="30" t="s">
        <v>65</v>
      </c>
      <c r="E79" s="45"/>
    </row>
    <row r="80" spans="1:5" ht="12.75">
      <c r="A80" s="10">
        <v>851</v>
      </c>
      <c r="B80" s="20"/>
      <c r="C80" s="20"/>
      <c r="D80" s="21" t="s">
        <v>49</v>
      </c>
      <c r="E80" s="2">
        <f>+E81</f>
        <v>1041006</v>
      </c>
    </row>
    <row r="81" spans="1:5" ht="38.25">
      <c r="A81" s="26"/>
      <c r="B81" s="27">
        <v>85156</v>
      </c>
      <c r="C81" s="27"/>
      <c r="D81" s="30" t="s">
        <v>50</v>
      </c>
      <c r="E81" s="1">
        <f>E82</f>
        <v>1041006</v>
      </c>
    </row>
    <row r="82" spans="1:5" ht="51">
      <c r="A82" s="26"/>
      <c r="B82" s="27"/>
      <c r="C82" s="27">
        <v>2110</v>
      </c>
      <c r="D82" s="30" t="s">
        <v>64</v>
      </c>
      <c r="E82" s="1">
        <v>1041006</v>
      </c>
    </row>
    <row r="83" spans="1:5" ht="12.75">
      <c r="A83" s="10">
        <v>852</v>
      </c>
      <c r="B83" s="20"/>
      <c r="C83" s="20"/>
      <c r="D83" s="21" t="s">
        <v>77</v>
      </c>
      <c r="E83" s="2">
        <f>SUM(E84,E88)</f>
        <v>1241300</v>
      </c>
    </row>
    <row r="84" spans="1:5" ht="12.75">
      <c r="A84" s="26"/>
      <c r="B84" s="27">
        <v>85201</v>
      </c>
      <c r="C84" s="27"/>
      <c r="D84" s="30" t="s">
        <v>51</v>
      </c>
      <c r="E84" s="1">
        <f>SUM(E85:E87)</f>
        <v>1228900</v>
      </c>
    </row>
    <row r="85" spans="1:5" ht="12.75">
      <c r="A85" s="26"/>
      <c r="B85" s="27"/>
      <c r="C85" s="38" t="s">
        <v>80</v>
      </c>
      <c r="D85" s="30" t="s">
        <v>46</v>
      </c>
      <c r="E85" s="1">
        <v>9384</v>
      </c>
    </row>
    <row r="86" spans="1:5" ht="12.75">
      <c r="A86" s="26"/>
      <c r="B86" s="27"/>
      <c r="C86" s="38" t="s">
        <v>81</v>
      </c>
      <c r="D86" s="30" t="s">
        <v>31</v>
      </c>
      <c r="E86" s="1">
        <v>3316</v>
      </c>
    </row>
    <row r="87" spans="1:5" ht="38.25">
      <c r="A87" s="26"/>
      <c r="B87" s="27"/>
      <c r="C87" s="27">
        <v>2130</v>
      </c>
      <c r="D87" s="30" t="s">
        <v>65</v>
      </c>
      <c r="E87" s="1">
        <v>1216200</v>
      </c>
    </row>
    <row r="88" spans="1:5" ht="12.75">
      <c r="A88" s="26"/>
      <c r="B88" s="27">
        <v>85216</v>
      </c>
      <c r="C88" s="27"/>
      <c r="D88" s="30" t="s">
        <v>75</v>
      </c>
      <c r="E88" s="1">
        <f>SUM(E89:E90)</f>
        <v>12400</v>
      </c>
    </row>
    <row r="89" spans="1:5" ht="12.75" hidden="1">
      <c r="A89" s="26"/>
      <c r="B89" s="27"/>
      <c r="C89" s="38" t="s">
        <v>30</v>
      </c>
      <c r="D89" s="30" t="s">
        <v>31</v>
      </c>
      <c r="E89" s="1"/>
    </row>
    <row r="90" spans="1:5" ht="51">
      <c r="A90" s="26"/>
      <c r="B90" s="27"/>
      <c r="C90" s="27">
        <v>2110</v>
      </c>
      <c r="D90" s="30" t="s">
        <v>64</v>
      </c>
      <c r="E90" s="1">
        <v>12400</v>
      </c>
    </row>
    <row r="91" spans="1:5" ht="25.5">
      <c r="A91" s="10">
        <v>853</v>
      </c>
      <c r="B91" s="20"/>
      <c r="C91" s="20"/>
      <c r="D91" s="21" t="s">
        <v>76</v>
      </c>
      <c r="E91" s="2">
        <f>SUM(E93:E95)</f>
        <v>83500</v>
      </c>
    </row>
    <row r="92" spans="1:5" ht="25.5">
      <c r="A92" s="26"/>
      <c r="B92" s="27">
        <v>85321</v>
      </c>
      <c r="C92" s="27"/>
      <c r="D92" s="30" t="s">
        <v>52</v>
      </c>
      <c r="E92" s="1">
        <f>SUM(E93:E95)</f>
        <v>83500</v>
      </c>
    </row>
    <row r="93" spans="1:5" ht="12.75" hidden="1">
      <c r="A93" s="26"/>
      <c r="B93" s="27"/>
      <c r="C93" s="38" t="s">
        <v>30</v>
      </c>
      <c r="D93" s="30" t="s">
        <v>31</v>
      </c>
      <c r="E93" s="1"/>
    </row>
    <row r="94" spans="1:5" ht="51">
      <c r="A94" s="26"/>
      <c r="B94" s="27"/>
      <c r="C94" s="27">
        <v>2110</v>
      </c>
      <c r="D94" s="30" t="s">
        <v>64</v>
      </c>
      <c r="E94" s="1">
        <v>83100</v>
      </c>
    </row>
    <row r="95" spans="1:5" ht="12.75">
      <c r="A95" s="26"/>
      <c r="B95" s="27"/>
      <c r="C95" s="38" t="s">
        <v>81</v>
      </c>
      <c r="D95" s="30" t="s">
        <v>31</v>
      </c>
      <c r="E95" s="1">
        <v>400</v>
      </c>
    </row>
    <row r="96" spans="1:5" ht="12.75" hidden="1">
      <c r="A96" s="26"/>
      <c r="B96" s="27"/>
      <c r="C96" s="27"/>
      <c r="D96" s="30"/>
      <c r="E96" s="1">
        <f>SUM(E97)</f>
        <v>0</v>
      </c>
    </row>
    <row r="97" spans="1:5" ht="12.75" hidden="1">
      <c r="A97" s="26"/>
      <c r="B97" s="27"/>
      <c r="C97" s="27"/>
      <c r="D97" s="30"/>
      <c r="E97" s="1"/>
    </row>
    <row r="98" spans="1:5" ht="12.75" hidden="1">
      <c r="A98" s="26"/>
      <c r="B98" s="27">
        <v>85333</v>
      </c>
      <c r="C98" s="27"/>
      <c r="D98" s="30" t="s">
        <v>53</v>
      </c>
      <c r="E98" s="1">
        <f>SUM(E99:E102)</f>
        <v>0</v>
      </c>
    </row>
    <row r="99" spans="1:5" ht="12.75" hidden="1">
      <c r="A99" s="26"/>
      <c r="B99" s="27"/>
      <c r="C99" s="38" t="s">
        <v>28</v>
      </c>
      <c r="D99" s="30" t="s">
        <v>29</v>
      </c>
      <c r="E99" s="1"/>
    </row>
    <row r="100" spans="1:5" ht="12.75" hidden="1">
      <c r="A100" s="26"/>
      <c r="B100" s="27"/>
      <c r="C100" s="38" t="s">
        <v>30</v>
      </c>
      <c r="D100" s="30" t="s">
        <v>31</v>
      </c>
      <c r="E100" s="1"/>
    </row>
    <row r="101" spans="1:5" ht="51" hidden="1">
      <c r="A101" s="26"/>
      <c r="B101" s="27"/>
      <c r="C101" s="27">
        <v>211</v>
      </c>
      <c r="D101" s="30" t="s">
        <v>64</v>
      </c>
      <c r="E101" s="1"/>
    </row>
    <row r="102" spans="1:5" ht="38.25" hidden="1">
      <c r="A102" s="26"/>
      <c r="B102" s="27"/>
      <c r="C102" s="27">
        <v>213</v>
      </c>
      <c r="D102" s="30" t="s">
        <v>65</v>
      </c>
      <c r="E102" s="1"/>
    </row>
    <row r="103" spans="1:5" ht="12.75" hidden="1">
      <c r="A103" s="26"/>
      <c r="B103" s="27">
        <v>85395</v>
      </c>
      <c r="C103" s="27"/>
      <c r="D103" s="30" t="s">
        <v>60</v>
      </c>
      <c r="E103" s="1">
        <f>SUM(E104)</f>
        <v>0</v>
      </c>
    </row>
    <row r="104" spans="1:5" ht="38.25" hidden="1">
      <c r="A104" s="26"/>
      <c r="B104" s="27"/>
      <c r="C104" s="27">
        <v>213</v>
      </c>
      <c r="D104" s="30" t="s">
        <v>65</v>
      </c>
      <c r="E104" s="1"/>
    </row>
    <row r="105" spans="1:6" ht="12.75">
      <c r="A105" s="10">
        <v>854</v>
      </c>
      <c r="B105" s="20"/>
      <c r="C105" s="20"/>
      <c r="D105" s="21" t="s">
        <v>54</v>
      </c>
      <c r="E105" s="2">
        <f>SUM(E106,E112,E115,E110)</f>
        <v>127332</v>
      </c>
      <c r="F105" s="19"/>
    </row>
    <row r="106" spans="1:5" ht="12.75">
      <c r="A106" s="26"/>
      <c r="B106" s="27">
        <v>85403</v>
      </c>
      <c r="C106" s="27"/>
      <c r="D106" s="30" t="s">
        <v>55</v>
      </c>
      <c r="E106" s="1">
        <f>SUM(E107:E109)</f>
        <v>29313</v>
      </c>
    </row>
    <row r="107" spans="1:5" ht="12.75">
      <c r="A107" s="26"/>
      <c r="B107" s="27"/>
      <c r="C107" s="38" t="s">
        <v>79</v>
      </c>
      <c r="D107" s="30" t="s">
        <v>27</v>
      </c>
      <c r="E107" s="1">
        <v>199</v>
      </c>
    </row>
    <row r="108" spans="1:5" ht="12.75">
      <c r="A108" s="26"/>
      <c r="B108" s="27"/>
      <c r="C108" s="38" t="s">
        <v>80</v>
      </c>
      <c r="D108" s="30" t="s">
        <v>46</v>
      </c>
      <c r="E108" s="1">
        <v>29114</v>
      </c>
    </row>
    <row r="109" spans="1:5" ht="12.75" hidden="1">
      <c r="A109" s="26"/>
      <c r="B109" s="27"/>
      <c r="C109" s="38" t="s">
        <v>28</v>
      </c>
      <c r="D109" s="30" t="s">
        <v>29</v>
      </c>
      <c r="E109" s="1"/>
    </row>
    <row r="110" spans="1:5" ht="25.5" hidden="1">
      <c r="A110" s="26"/>
      <c r="B110" s="27">
        <v>85406</v>
      </c>
      <c r="C110" s="38"/>
      <c r="D110" s="30" t="s">
        <v>59</v>
      </c>
      <c r="E110" s="1">
        <f>SUM(E111)</f>
        <v>0</v>
      </c>
    </row>
    <row r="111" spans="1:5" ht="12.75" hidden="1">
      <c r="A111" s="26"/>
      <c r="B111" s="27"/>
      <c r="C111" s="38" t="s">
        <v>30</v>
      </c>
      <c r="D111" s="30" t="s">
        <v>31</v>
      </c>
      <c r="E111" s="1"/>
    </row>
    <row r="112" spans="1:5" ht="12.75">
      <c r="A112" s="26"/>
      <c r="B112" s="27">
        <v>85407</v>
      </c>
      <c r="C112" s="27"/>
      <c r="D112" s="30" t="s">
        <v>56</v>
      </c>
      <c r="E112" s="1">
        <f>SUM(E113:E114)</f>
        <v>3500</v>
      </c>
    </row>
    <row r="113" spans="1:5" ht="12.75">
      <c r="A113" s="26"/>
      <c r="B113" s="27"/>
      <c r="C113" s="38" t="s">
        <v>80</v>
      </c>
      <c r="D113" s="30" t="s">
        <v>46</v>
      </c>
      <c r="E113" s="1">
        <v>3500</v>
      </c>
    </row>
    <row r="114" spans="1:5" ht="12.75" hidden="1">
      <c r="A114" s="26"/>
      <c r="B114" s="27"/>
      <c r="C114" s="38" t="s">
        <v>30</v>
      </c>
      <c r="D114" s="30" t="s">
        <v>31</v>
      </c>
      <c r="E114" s="1"/>
    </row>
    <row r="115" spans="1:5" ht="12.75">
      <c r="A115" s="26"/>
      <c r="B115" s="27">
        <v>85410</v>
      </c>
      <c r="C115" s="27"/>
      <c r="D115" s="30" t="s">
        <v>57</v>
      </c>
      <c r="E115" s="1">
        <f>SUM(E116:E118)</f>
        <v>94519</v>
      </c>
    </row>
    <row r="116" spans="1:5" ht="51">
      <c r="A116" s="26"/>
      <c r="B116" s="27"/>
      <c r="C116" s="38" t="s">
        <v>78</v>
      </c>
      <c r="D116" s="30" t="s">
        <v>48</v>
      </c>
      <c r="E116" s="1">
        <v>57640</v>
      </c>
    </row>
    <row r="117" spans="1:5" ht="12.75">
      <c r="A117" s="13"/>
      <c r="B117" s="15"/>
      <c r="C117" s="14" t="s">
        <v>80</v>
      </c>
      <c r="D117" s="16" t="s">
        <v>46</v>
      </c>
      <c r="E117" s="17">
        <v>36879</v>
      </c>
    </row>
    <row r="118" spans="1:5" ht="12.75" hidden="1">
      <c r="A118" s="13"/>
      <c r="B118" s="15"/>
      <c r="C118" s="14" t="s">
        <v>28</v>
      </c>
      <c r="D118" s="16" t="s">
        <v>29</v>
      </c>
      <c r="E118" s="17"/>
    </row>
    <row r="119" spans="1:5" ht="26.25" customHeight="1">
      <c r="A119" s="10"/>
      <c r="B119" s="20"/>
      <c r="C119" s="20"/>
      <c r="D119" s="21" t="s">
        <v>58</v>
      </c>
      <c r="E119" s="2">
        <f>SUM(E10,E17,E20,E23,E27,E35,E48,E54,E59,E68,E80,E83,E91,E105)</f>
        <v>29663579</v>
      </c>
    </row>
    <row r="120" spans="1:5" ht="12.75">
      <c r="A120" s="22"/>
      <c r="B120" s="23"/>
      <c r="C120" s="23"/>
      <c r="D120" s="4"/>
      <c r="E120" s="24"/>
    </row>
    <row r="121" spans="1:5" ht="12.75">
      <c r="A121" s="22"/>
      <c r="B121" s="23"/>
      <c r="C121" s="23"/>
      <c r="D121" s="4"/>
      <c r="E121" s="24"/>
    </row>
    <row r="122" spans="1:5" ht="12.75">
      <c r="A122" s="22"/>
      <c r="B122" s="23"/>
      <c r="C122" s="23"/>
      <c r="D122" s="4"/>
      <c r="E122" s="24"/>
    </row>
    <row r="123" spans="1:5" ht="12.75" hidden="1" outlineLevel="1">
      <c r="A123" s="22"/>
      <c r="B123" s="23"/>
      <c r="C123" s="23">
        <v>211</v>
      </c>
      <c r="D123" s="4"/>
      <c r="E123" s="24">
        <f>SUM(E12,E19,E26,E29,E31,E33,E37,E46,E53,E82,E90,E94)</f>
        <v>3453181</v>
      </c>
    </row>
    <row r="124" spans="1:5" ht="12.75" hidden="1" outlineLevel="1">
      <c r="A124" s="22"/>
      <c r="B124" s="23"/>
      <c r="C124" s="23">
        <v>212</v>
      </c>
      <c r="D124" s="4"/>
      <c r="E124" s="24">
        <f>SUM(E16,E38,E47)</f>
        <v>34640</v>
      </c>
    </row>
    <row r="125" spans="1:5" ht="12.75" hidden="1" outlineLevel="1">
      <c r="A125" s="22"/>
      <c r="B125" s="23"/>
      <c r="C125" s="23">
        <v>213</v>
      </c>
      <c r="D125" s="4"/>
      <c r="E125" s="24">
        <f>SUM(E87)</f>
        <v>1216200</v>
      </c>
    </row>
    <row r="126" spans="1:5" ht="12.75" hidden="1" outlineLevel="1">
      <c r="A126" s="22"/>
      <c r="B126" s="23"/>
      <c r="C126" s="23">
        <v>641</v>
      </c>
      <c r="D126" s="4"/>
      <c r="E126" s="24">
        <f>SUM(E34)</f>
        <v>4000</v>
      </c>
    </row>
    <row r="127" spans="4:7" ht="12.75" hidden="1" outlineLevel="1">
      <c r="D127" s="25" t="s">
        <v>70</v>
      </c>
      <c r="E127" s="3">
        <f>SUM(E123:E126)</f>
        <v>4708021</v>
      </c>
      <c r="G127" s="3"/>
    </row>
    <row r="128" spans="4:5" ht="12.75" hidden="1" outlineLevel="1">
      <c r="D128" s="8" t="s">
        <v>68</v>
      </c>
      <c r="E128" s="3">
        <f>SUM(E61,E63,E65)</f>
        <v>20212441</v>
      </c>
    </row>
    <row r="129" spans="4:5" ht="12.75" hidden="1" outlineLevel="1">
      <c r="D129" s="8" t="s">
        <v>69</v>
      </c>
      <c r="E129" s="3">
        <f>SUM(E58)</f>
        <v>2671227</v>
      </c>
    </row>
    <row r="130" spans="4:5" ht="12.75" hidden="1" outlineLevel="1">
      <c r="D130" s="8" t="s">
        <v>66</v>
      </c>
      <c r="E130" s="3">
        <f>SUM(E127:E129)</f>
        <v>27591689</v>
      </c>
    </row>
    <row r="131" spans="4:5" ht="12.75" hidden="1" outlineLevel="1">
      <c r="D131" s="32" t="s">
        <v>86</v>
      </c>
      <c r="E131" s="33">
        <f>E119-E130</f>
        <v>2071890</v>
      </c>
    </row>
    <row r="132" ht="12.75" hidden="1" outlineLevel="1"/>
    <row r="133" spans="3:5" ht="12.75" hidden="1" outlineLevel="1">
      <c r="C133" s="35"/>
      <c r="D133" s="36" t="s">
        <v>91</v>
      </c>
      <c r="E133" s="37">
        <f>SUM(E130:E131)</f>
        <v>29663579</v>
      </c>
    </row>
    <row r="134" ht="12.75" hidden="1" outlineLevel="1"/>
    <row r="135" ht="12.75" collapsed="1"/>
  </sheetData>
  <mergeCells count="6">
    <mergeCell ref="A7:E7"/>
    <mergeCell ref="C8:D8"/>
    <mergeCell ref="E1:F1"/>
    <mergeCell ref="E2:F2"/>
    <mergeCell ref="E3:F3"/>
    <mergeCell ref="E4:F4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*</cp:lastModifiedBy>
  <cp:lastPrinted>2004-02-11T09:23:00Z</cp:lastPrinted>
  <dcterms:created xsi:type="dcterms:W3CDTF">2001-11-04T12:47:02Z</dcterms:created>
  <dcterms:modified xsi:type="dcterms:W3CDTF">2004-02-11T09:28:54Z</dcterms:modified>
  <cp:category/>
  <cp:version/>
  <cp:contentType/>
  <cp:contentStatus/>
</cp:coreProperties>
</file>